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1 标准商务流程\38 QX-BZ-2026038 医用胶带类\01 挂网\"/>
    </mc:Choice>
  </mc:AlternateContent>
  <bookViews>
    <workbookView windowWidth="18525" windowHeight="9045"/>
  </bookViews>
  <sheets>
    <sheet name="物料匹配电子版" sheetId="1" r:id="rId1"/>
    <sheet name="报价版印章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" name="ID_00AD1E9B7C6D4636BFF9ED0DE05A36F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0" y="4632325"/>
          <a:ext cx="2019300" cy="1162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F490D1D11ADF4E04A7ADAD55DECA12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001750" y="361950"/>
          <a:ext cx="2352675" cy="1819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04345A62D2C5431F8FD929640E44DFB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001750" y="5718175"/>
          <a:ext cx="2028825" cy="1724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FC7F9ADD0CCD4DCC9382FE7E7E5031A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001750" y="1085850"/>
          <a:ext cx="2143125" cy="2562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BBC3FADF30E042F4B5631AD97E4D50D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001750" y="7346950"/>
          <a:ext cx="6581775" cy="3362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A5A900C54209444F8D192713F9BDC6E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001750" y="1809750"/>
          <a:ext cx="2714625" cy="324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89514CC2C2F64054936FB62205A4D48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001750" y="2714625"/>
          <a:ext cx="2981325" cy="2895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A3D2D4BF75FE4F77B8F9E0E5F68B3C9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000" y="4876800"/>
          <a:ext cx="2381250" cy="1333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D82DFAED62BF4AFF95AEB9512AF722A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000" y="5283200"/>
          <a:ext cx="2524125" cy="24479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<sst xmlns="http://schemas.openxmlformats.org/spreadsheetml/2006/main" count="121" uniqueCount="85">
  <si>
    <t>我司库内产品</t>
  </si>
  <si>
    <t>贵司产品参数-医用胶带类</t>
  </si>
  <si>
    <t>序号</t>
  </si>
  <si>
    <t>物料名称</t>
  </si>
  <si>
    <t>规格型号</t>
  </si>
  <si>
    <t>主单位</t>
  </si>
  <si>
    <t>物料图</t>
  </si>
  <si>
    <t>注册证名称</t>
  </si>
  <si>
    <t>注册证/
备案证号</t>
  </si>
  <si>
    <t>适用范围-预期用途（请复制注册证上描述）</t>
  </si>
  <si>
    <t>报名物料名称</t>
  </si>
  <si>
    <t>规格</t>
  </si>
  <si>
    <t>型号</t>
  </si>
  <si>
    <t>产品关键技术参数</t>
  </si>
  <si>
    <t>品牌</t>
  </si>
  <si>
    <t>生产厂家</t>
  </si>
  <si>
    <t>生产许可证</t>
  </si>
  <si>
    <t>C码（27位）</t>
  </si>
  <si>
    <t>单位</t>
  </si>
  <si>
    <t>建发医药采购价</t>
  </si>
  <si>
    <t>公立医
院价格</t>
  </si>
  <si>
    <t>税率
（专票13%）</t>
  </si>
  <si>
    <t>起订量</t>
  </si>
  <si>
    <t>产品
有效期</t>
  </si>
  <si>
    <t>到货
周期</t>
  </si>
  <si>
    <t>产品的优势和竞品对比情况，核心技术参数请列举</t>
  </si>
  <si>
    <t>支持近效期6个月内无条件退换货</t>
  </si>
  <si>
    <t>账期（需≥90天）</t>
  </si>
  <si>
    <t>市场占有率，案例医院（同时需提供公立医院发票3张及一份用户名单）</t>
  </si>
  <si>
    <t>销售联系人及电话</t>
  </si>
  <si>
    <t>供应商名称</t>
  </si>
  <si>
    <t>返利方式（学术、货返、票折）</t>
  </si>
  <si>
    <t>返利政策</t>
  </si>
  <si>
    <t>报价供应商</t>
  </si>
  <si>
    <t>是否厂家报价</t>
  </si>
  <si>
    <t>报价时间</t>
  </si>
  <si>
    <t>福建是否有集采</t>
  </si>
  <si>
    <t>福建集采价格</t>
  </si>
  <si>
    <t>全国是否有集采</t>
  </si>
  <si>
    <t>全国集采省份</t>
  </si>
  <si>
    <t>集采项目名称</t>
  </si>
  <si>
    <t>全国集采最低价</t>
  </si>
  <si>
    <t>泰茂最低价</t>
  </si>
  <si>
    <t>独家产品需提供相关资料说明</t>
  </si>
  <si>
    <t>P01</t>
  </si>
  <si>
    <t>透气胶贴</t>
  </si>
  <si>
    <t>优肌绊无纺布 肤色 12mmx7m</t>
  </si>
  <si>
    <t>卷</t>
  </si>
  <si>
    <t>P02</t>
  </si>
  <si>
    <t>优肌绊无纺布 肤色 25mmx7m</t>
  </si>
  <si>
    <t>P03</t>
  </si>
  <si>
    <t>医用透气胶带</t>
  </si>
  <si>
    <t>2.5CM*9.1M/1530C-1</t>
  </si>
  <si>
    <t>P04</t>
  </si>
  <si>
    <t>弹性柔棉宽胶带</t>
  </si>
  <si>
    <t>5CM*5M（48卷/箱）</t>
  </si>
  <si>
    <t>P05</t>
  </si>
  <si>
    <t>7.5CM*5M（24卷/箱）</t>
  </si>
  <si>
    <t>P06</t>
  </si>
  <si>
    <t>德力捷自粘弹性绷带（无纺布）</t>
  </si>
  <si>
    <t xml:space="preserve">5*450cm/| 自粘弹性绷带 </t>
  </si>
  <si>
    <t>P07</t>
  </si>
  <si>
    <t>医用胶带（丝绸）</t>
  </si>
  <si>
    <t>2.5cm*914cm 丝绸</t>
  </si>
  <si>
    <t>P08</t>
  </si>
  <si>
    <t>医用免缝胶带</t>
  </si>
  <si>
    <t>6mm*75mm/3103</t>
  </si>
  <si>
    <t>袋</t>
  </si>
  <si>
    <t>P09</t>
  </si>
  <si>
    <t>12mm*100mm/3106</t>
  </si>
  <si>
    <t>P10</t>
  </si>
  <si>
    <t>医用输液胶带（采血）</t>
  </si>
  <si>
    <t>200片/盒，采血型大贴3.2cm*7.5，包装5片/袋</t>
  </si>
  <si>
    <t>片</t>
  </si>
  <si>
    <t>P11</t>
  </si>
  <si>
    <t>医用输液贴普通</t>
  </si>
  <si>
    <t>4.5cm*7.5cm   三条   无纺布，包装5片/袋</t>
  </si>
  <si>
    <t>报价单</t>
  </si>
  <si>
    <t>产品名称</t>
  </si>
  <si>
    <t>产品的优势和竞品对比情况</t>
  </si>
  <si>
    <t>案例医院（同时需提供公立医院发票3张及一份用户名单）</t>
  </si>
  <si>
    <t>报价渠道（原厂、省代、地市区域代理、院区指定代理）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</si>
  <si>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</si>
  <si>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报价供应商：</t>
  </si>
  <si>
    <t>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</si>
</sst>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9" fontId="0" fillId="0" borderId="1" xfId="3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Q13"/>
  <sheetViews>
    <sheetView tabSelected="1" zoomScale="85" zoomScaleNormal="85" workbookViewId="0">
      <selection activeCell="A1" sqref="A1:E1"/>
    </sheetView>
  </sheetViews>
  <sheetFormatPr defaultColWidth="9" defaultRowHeight="13.5"/>
  <cols>
    <col min="1" max="1" width="7.94166666666667" customWidth="1"/>
    <col min="2" max="2" width="20.4333333333333" customWidth="1"/>
    <col min="3" max="3" width="20.875" customWidth="1"/>
    <col min="4" max="4" width="9.11666666666667" customWidth="1"/>
    <col min="5" max="5" width="22.9416666666667" customWidth="1"/>
    <col min="11" max="11" width="6.46666666666667" customWidth="1"/>
    <col min="12" max="12" width="21.025" customWidth="1"/>
    <col min="16" max="19" width="6.325" customWidth="1"/>
    <col min="20" max="20" width="13.2333333333333" customWidth="1"/>
    <col min="21" max="22" width="5.29166666666667" customWidth="1"/>
    <col min="24" max="24" width="16.3166666666667" customWidth="1"/>
    <col min="27" max="27" width="22.9416666666667" customWidth="1"/>
    <col min="31" max="31" width="5.88333333333333" customWidth="1"/>
    <col min="32" max="32" width="8.96666666666667" customWidth="1"/>
    <col min="33" max="33" width="6.325" customWidth="1"/>
    <col min="34" max="35" width="5.88333333333333" customWidth="1"/>
  </cols>
  <sheetData>
    <row r="1" ht="62" customHeight="1" spans="1:43">
      <c r="A1" s="20" t="s">
        <v>0</v>
      </c>
      <c r="B1" s="20"/>
      <c r="C1" s="20"/>
      <c r="D1" s="20"/>
      <c r="E1" s="20"/>
      <c r="F1" s="21" t="s">
        <v>1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="1" customFormat="1" ht="66" customHeight="1" spans="1:43">
      <c r="A2" s="22" t="s">
        <v>2</v>
      </c>
      <c r="B2" s="22" t="s">
        <v>3</v>
      </c>
      <c r="C2" s="23" t="s">
        <v>4</v>
      </c>
      <c r="D2" s="23" t="s">
        <v>5</v>
      </c>
      <c r="E2" s="23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24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7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30</v>
      </c>
      <c r="AD2" s="5" t="s">
        <v>6</v>
      </c>
      <c r="AE2" s="25" t="s">
        <v>31</v>
      </c>
      <c r="AF2" s="25" t="s">
        <v>32</v>
      </c>
      <c r="AG2" s="25" t="s">
        <v>33</v>
      </c>
      <c r="AH2" s="25" t="s">
        <v>34</v>
      </c>
      <c r="AI2" s="25" t="s">
        <v>35</v>
      </c>
      <c r="AJ2" s="25" t="s">
        <v>36</v>
      </c>
      <c r="AK2" s="25" t="s">
        <v>37</v>
      </c>
      <c r="AL2" s="25" t="s">
        <v>38</v>
      </c>
      <c r="AM2" s="25" t="s">
        <v>39</v>
      </c>
      <c r="AN2" s="25" t="s">
        <v>40</v>
      </c>
      <c r="AO2" s="25" t="s">
        <v>41</v>
      </c>
      <c r="AP2" s="25" t="s">
        <v>42</v>
      </c>
      <c r="AQ2" s="26" t="s">
        <v>43</v>
      </c>
    </row>
    <row r="3" ht="57" spans="1:43">
      <c r="A3" s="22" t="s">
        <v>44</v>
      </c>
      <c r="B3" s="22" t="s">
        <v>45</v>
      </c>
      <c r="C3" s="23" t="s">
        <v>46</v>
      </c>
      <c r="D3" s="23" t="s">
        <v>47</v>
      </c>
      <c r="E3" s="23" t="str">
        <f>_xlfn.DISPIMG("ID_F490D1D11ADF4E04A7ADAD55DECA1236",1)</f>
        <v>=DISPIMG("ID_F490D1D11ADF4E04A7ADAD55DECA1236",1)</v>
      </c>
      <c r="F3" s="27"/>
      <c r="G3" s="27"/>
      <c r="H3" s="27"/>
      <c r="I3" s="27"/>
      <c r="J3" s="27"/>
      <c r="K3" s="27"/>
      <c r="L3" s="28"/>
      <c r="M3" s="15"/>
      <c r="N3" s="28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29"/>
      <c r="AC3" s="29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</row>
    <row r="4" ht="42.75" spans="1:43">
      <c r="A4" s="22" t="s">
        <v>48</v>
      </c>
      <c r="B4" s="22" t="s">
        <v>45</v>
      </c>
      <c r="C4" s="23" t="s">
        <v>49</v>
      </c>
      <c r="D4" s="23" t="s">
        <v>47</v>
      </c>
      <c r="E4" s="23" t="str">
        <f>_xlfn.DISPIMG("ID_FC7F9ADD0CCD4DCC9382FE7E7E5031A5",1)</f>
        <v>=DISPIMG("ID_FC7F9ADD0CCD4DCC9382FE7E7E5031A5",1)</v>
      </c>
      <c r="F4" s="27"/>
      <c r="G4" s="27"/>
      <c r="H4" s="27"/>
      <c r="I4" s="27"/>
      <c r="J4" s="27"/>
      <c r="K4" s="27"/>
      <c r="L4" s="28"/>
      <c r="M4" s="15"/>
      <c r="N4" s="28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ht="42.75" spans="1:43">
      <c r="A5" s="22" t="s">
        <v>50</v>
      </c>
      <c r="B5" s="22" t="s">
        <v>51</v>
      </c>
      <c r="C5" s="23" t="s">
        <v>52</v>
      </c>
      <c r="D5" s="23" t="s">
        <v>47</v>
      </c>
      <c r="E5" s="23" t="str">
        <f>_xlfn.DISPIMG("ID_A5A900C54209444F8D192713F9BDC6E6",1)</f>
        <v>=DISPIMG("ID_A5A900C54209444F8D192713F9BDC6E6",1)</v>
      </c>
      <c r="F5" s="27"/>
      <c r="G5" s="27"/>
      <c r="H5" s="27"/>
      <c r="I5" s="27"/>
      <c r="J5" s="27"/>
      <c r="K5" s="27"/>
      <c r="L5" s="28"/>
      <c r="M5" s="15"/>
      <c r="N5" s="28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29"/>
      <c r="AC5" s="29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</row>
    <row r="6" ht="42.75" spans="1:43">
      <c r="A6" s="22" t="s">
        <v>53</v>
      </c>
      <c r="B6" s="22" t="s">
        <v>54</v>
      </c>
      <c r="C6" s="23" t="s">
        <v>55</v>
      </c>
      <c r="D6" s="23" t="s">
        <v>47</v>
      </c>
      <c r="E6" s="23" t="str">
        <f>_xlfn.DISPIMG("ID_89514CC2C2F64054936FB62205A4D484",1)</f>
        <v>=DISPIMG("ID_89514CC2C2F64054936FB62205A4D484",1)</v>
      </c>
      <c r="F6" s="27"/>
      <c r="G6" s="27"/>
      <c r="H6" s="27"/>
      <c r="I6" s="27"/>
      <c r="J6" s="27"/>
      <c r="K6" s="27"/>
      <c r="L6" s="28"/>
      <c r="M6" s="15"/>
      <c r="N6" s="28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29"/>
      <c r="AC6" s="29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</row>
    <row r="7" ht="42.75" spans="1:43">
      <c r="A7" s="22" t="s">
        <v>56</v>
      </c>
      <c r="B7" s="22" t="s">
        <v>54</v>
      </c>
      <c r="C7" s="23" t="s">
        <v>57</v>
      </c>
      <c r="D7" s="23" t="s">
        <v>47</v>
      </c>
      <c r="E7" s="23" t="str">
        <f>_xlfn.DISPIMG("ID_89514CC2C2F64054936FB62205A4D484",1)</f>
        <v>=DISPIMG("ID_89514CC2C2F64054936FB62205A4D484",1)</v>
      </c>
      <c r="F7" s="27"/>
      <c r="G7" s="27"/>
      <c r="H7" s="27"/>
      <c r="I7" s="27"/>
      <c r="J7" s="27"/>
      <c r="K7" s="27"/>
      <c r="L7" s="28"/>
      <c r="M7" s="15"/>
      <c r="N7" s="28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29"/>
      <c r="AC7" s="29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</row>
    <row r="8" ht="57" spans="1:43">
      <c r="A8" s="22" t="s">
        <v>58</v>
      </c>
      <c r="B8" s="22" t="s">
        <v>59</v>
      </c>
      <c r="C8" s="23" t="s">
        <v>60</v>
      </c>
      <c r="D8" s="23" t="s">
        <v>47</v>
      </c>
      <c r="E8" s="23" t="str">
        <f>_xlfn.DISPIMG("ID_00AD1E9B7C6D4636BFF9ED0DE05A36F5",1)</f>
        <v>=DISPIMG("ID_00AD1E9B7C6D4636BFF9ED0DE05A36F5",1)</v>
      </c>
      <c r="F8" s="27"/>
      <c r="G8" s="27"/>
      <c r="H8" s="27"/>
      <c r="I8" s="27"/>
      <c r="J8" s="27"/>
      <c r="K8" s="27"/>
      <c r="L8" s="28"/>
      <c r="M8" s="15"/>
      <c r="N8" s="28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29"/>
      <c r="AC8" s="29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</row>
    <row r="9" ht="42.75" spans="1:43">
      <c r="A9" s="22" t="s">
        <v>61</v>
      </c>
      <c r="B9" s="22" t="s">
        <v>62</v>
      </c>
      <c r="C9" s="23" t="s">
        <v>63</v>
      </c>
      <c r="D9" s="23" t="s">
        <v>47</v>
      </c>
      <c r="E9" s="23" t="str">
        <f>_xlfn.DISPIMG("ID_04345A62D2C5431F8FD929640E44DFB2",1)</f>
        <v>=DISPIMG("ID_04345A62D2C5431F8FD929640E44DFB2",1)</v>
      </c>
      <c r="F9" s="30"/>
      <c r="G9" s="30"/>
      <c r="H9" s="30"/>
      <c r="I9" s="30"/>
      <c r="J9" s="30"/>
      <c r="K9" s="30"/>
      <c r="L9" s="31"/>
      <c r="M9" s="32"/>
      <c r="N9" s="31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/>
      <c r="AC9" s="33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</row>
    <row r="10" ht="97" customHeight="1" spans="1:43">
      <c r="A10" s="22" t="s">
        <v>64</v>
      </c>
      <c r="B10" s="22" t="s">
        <v>65</v>
      </c>
      <c r="C10" s="23" t="s">
        <v>66</v>
      </c>
      <c r="D10" s="23" t="s">
        <v>67</v>
      </c>
      <c r="E10" s="34" t="str">
        <f>_xlfn.DISPIMG("ID_BBC3FADF30E042F4B5631AD97E4D50D6",1)</f>
        <v>=DISPIMG("ID_BBC3FADF30E042F4B5631AD97E4D50D6",1)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</row>
    <row r="11" ht="52" customHeight="1" spans="1:43">
      <c r="A11" s="22" t="s">
        <v>68</v>
      </c>
      <c r="B11" s="22" t="s">
        <v>65</v>
      </c>
      <c r="C11" s="23" t="s">
        <v>69</v>
      </c>
      <c r="D11" s="23" t="s">
        <v>67</v>
      </c>
      <c r="E11" s="34" t="str">
        <f>_xlfn.DISPIMG("ID_BBC3FADF30E042F4B5631AD97E4D50D6",1)</f>
        <v>=DISPIMG("ID_BBC3FADF30E042F4B5631AD97E4D50D6",1)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15"/>
      <c r="U11" s="36"/>
      <c r="V11" s="36"/>
      <c r="W11" s="36"/>
      <c r="X11" s="36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</row>
    <row r="12" ht="42.75" spans="1:43">
      <c r="A12" s="22" t="s">
        <v>70</v>
      </c>
      <c r="B12" s="22" t="s">
        <v>71</v>
      </c>
      <c r="C12" s="22" t="s">
        <v>72</v>
      </c>
      <c r="D12" s="37" t="s">
        <v>73</v>
      </c>
      <c r="E12" s="22" t="str">
        <f>_xlfn.DISPIMG("ID_A3D2D4BF75FE4F77B8F9E0E5F68B3C95",1)</f>
        <v>=DISPIMG("ID_A3D2D4BF75FE4F77B8F9E0E5F68B3C95",1)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</row>
    <row r="13" ht="42.75" spans="1:43">
      <c r="A13" s="22" t="s">
        <v>74</v>
      </c>
      <c r="B13" s="38" t="s">
        <v>75</v>
      </c>
      <c r="C13" s="38" t="s">
        <v>76</v>
      </c>
      <c r="D13" s="39" t="s">
        <v>73</v>
      </c>
      <c r="E13" s="38" t="str">
        <f>_xlfn.DISPIMG("ID_D82DFAED62BF4AFF95AEB9512AF722AF",1)</f>
        <v>=DISPIMG("ID_D82DFAED62BF4AFF95AEB9512AF722AF",1)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</sheetData>
  <mergeCells count="3">
    <mergeCell ref="A1:E1"/>
    <mergeCell ref="F1:AQ1"/>
    <mergeCell ref="U11:X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B9"/>
  <sheetViews>
    <sheetView zoomScale="85" zoomScaleNormal="85" workbookViewId="0">
      <selection activeCell="P10" sqref="P10"/>
    </sheetView>
  </sheetViews>
  <sheetFormatPr defaultColWidth="9" defaultRowHeight="13.5"/>
  <cols>
    <col min="1" max="4" width="6.175" customWidth="1"/>
    <col min="7" max="7" width="16.6166666666667" customWidth="1"/>
    <col min="8" max="8" width="14.5583333333333" customWidth="1"/>
    <col min="12" max="12" width="6.46666666666667" customWidth="1"/>
    <col min="16" max="17" width="6.325" customWidth="1"/>
    <col min="18" max="19" width="5.29166666666667" customWidth="1"/>
    <col min="20" max="20" width="11.9166666666667" customWidth="1"/>
    <col min="21" max="22" width="5.29166666666667" customWidth="1"/>
    <col min="28" max="28" width="11.6166666666667" customWidth="1"/>
    <col min="29" max="29" width="9" hidden="1" customWidth="1"/>
    <col min="30" max="30" width="7.79166666666667" hidden="1" customWidth="1"/>
    <col min="31" max="31" width="11.0166666666667" hidden="1" customWidth="1"/>
  </cols>
  <sheetData>
    <row r="1" ht="62" customHeight="1" spans="1:28">
      <c r="D1" s="3" t="s">
        <v>77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="1" customFormat="1" ht="66" customHeight="1" spans="1:28">
      <c r="A2" s="4" t="s">
        <v>2</v>
      </c>
      <c r="B2" s="5" t="s">
        <v>7</v>
      </c>
      <c r="C2" s="5" t="s">
        <v>8</v>
      </c>
      <c r="D2" s="5" t="s">
        <v>9</v>
      </c>
      <c r="E2" s="5" t="s">
        <v>78</v>
      </c>
      <c r="F2" s="5" t="s">
        <v>11</v>
      </c>
      <c r="G2" s="5" t="s">
        <v>12</v>
      </c>
      <c r="H2" s="6" t="s">
        <v>13</v>
      </c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5" t="s">
        <v>19</v>
      </c>
      <c r="O2" s="5" t="s">
        <v>20</v>
      </c>
      <c r="P2" s="5" t="s">
        <v>21</v>
      </c>
      <c r="Q2" s="5" t="s">
        <v>22</v>
      </c>
      <c r="R2" s="5" t="s">
        <v>23</v>
      </c>
      <c r="S2" s="5" t="s">
        <v>24</v>
      </c>
      <c r="T2" s="7" t="s">
        <v>79</v>
      </c>
      <c r="U2" s="5" t="s">
        <v>26</v>
      </c>
      <c r="V2" s="5" t="s">
        <v>27</v>
      </c>
      <c r="W2" s="5" t="s">
        <v>80</v>
      </c>
      <c r="X2" s="5" t="s">
        <v>29</v>
      </c>
      <c r="Y2" s="8" t="s">
        <v>33</v>
      </c>
      <c r="Z2" s="5" t="s">
        <v>6</v>
      </c>
      <c r="AA2" s="1" t="s">
        <v>81</v>
      </c>
      <c r="AB2" s="8" t="s">
        <v>35</v>
      </c>
    </row>
    <row r="3" s="1" customFormat="1" ht="54" customHeight="1" spans="1:28">
      <c r="A3" s="9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  <c r="Q3" s="5"/>
      <c r="R3" s="5"/>
      <c r="S3" s="5"/>
      <c r="T3" s="5"/>
      <c r="U3" s="12"/>
      <c r="V3" s="12"/>
      <c r="W3" s="13"/>
      <c r="X3" s="12"/>
      <c r="Y3" s="5"/>
      <c r="Z3" s="5"/>
      <c r="AA3" s="5"/>
      <c r="AB3" s="14"/>
    </row>
    <row r="4" ht="22" customHeight="1" spans="1:28">
      <c r="A4" s="9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ht="23" customHeight="1" spans="1:28">
      <c r="A5" s="9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ht="14.25" spans="1:28">
      <c r="A6" s="9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="2" customFormat="1" ht="102" customHeight="1" spans="1:28">
      <c r="A7" s="16" t="s">
        <v>82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="2" customFormat="1" ht="35" customHeight="1" spans="1:28">
      <c r="R8" s="18"/>
      <c r="S8" s="18"/>
      <c r="T8" s="19" t="s">
        <v>83</v>
      </c>
    </row>
    <row r="9" s="2" customFormat="1" ht="35" customHeight="1" spans="1:28">
      <c r="R9" s="18"/>
      <c r="S9" s="18"/>
      <c r="T9" s="19" t="s">
        <v>84</v>
      </c>
    </row>
  </sheetData>
  <mergeCells count="2">
    <mergeCell ref="D1:AB1"/>
    <mergeCell ref="A7:S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物料匹配电子版</vt:lpstr>
      <vt:lpstr>报价版印章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林子</cp:lastModifiedBy>
  <dcterms:created xsi:type="dcterms:W3CDTF">2026-04-13T03:49:00Z</dcterms:created>
  <dcterms:modified xsi:type="dcterms:W3CDTF">2026-09-04T07:57:17Z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